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60" windowWidth="19410" windowHeight="10950" activeTab="1"/>
  </bookViews>
  <sheets>
    <sheet name="1кв" sheetId="33" r:id="rId1"/>
    <sheet name="2кв " sheetId="35" r:id="rId2"/>
  </sheets>
  <definedNames>
    <definedName name="_xlnm.Print_Area" localSheetId="0">'1кв'!$A$1:$E$47</definedName>
    <definedName name="_xlnm.Print_Area" localSheetId="1">'2кв '!$A$1:$E$46</definedName>
  </definedNames>
  <calcPr calcId="152511"/>
</workbook>
</file>

<file path=xl/calcChain.xml><?xml version="1.0" encoding="utf-8"?>
<calcChain xmlns="http://schemas.openxmlformats.org/spreadsheetml/2006/main">
  <c r="E23" i="35" l="1"/>
  <c r="F22" i="35"/>
  <c r="E22" i="35"/>
  <c r="E25" i="35" s="1"/>
  <c r="B45" i="35" s="1"/>
  <c r="B46" i="35" s="1"/>
  <c r="E22" i="33" l="1"/>
  <c r="F22" i="33"/>
  <c r="E23" i="33" l="1"/>
  <c r="E26" i="33"/>
  <c r="B46" i="33" s="1"/>
  <c r="B47" i="33" l="1"/>
</calcChain>
</file>

<file path=xl/sharedStrings.xml><?xml version="1.0" encoding="utf-8"?>
<sst xmlns="http://schemas.openxmlformats.org/spreadsheetml/2006/main" count="109" uniqueCount="55">
  <si>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</si>
  <si>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</si>
  <si>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</si>
  <si>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</si>
  <si>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</si>
  <si>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</si>
  <si>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</si>
  <si>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</si>
  <si>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</si>
  <si>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</si>
  <si>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</si>
  <si>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</si>
  <si>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</si>
  <si>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</si>
  <si>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</si>
  <si>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</si>
  <si>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</si>
  <si>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</si>
  <si>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</si>
  <si>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</si>
  <si>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</si>
  <si>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</si>
  <si>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</si>
  <si>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постоянно</t>
  </si>
  <si>
    <t>г. Россошь, ул. Комсомольская, д. 5</t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</si>
  <si>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№45  от   01.05.2015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</si>
  <si>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№5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Комсомольская</t>
    </r>
  </si>
  <si>
    <t>руб.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</si>
  <si>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</si>
  <si>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</si>
  <si>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 xml:space="preserve">Итого остаток на конец квартала </t>
  </si>
  <si>
    <t>в т.ч. Оплачено рем.и содерж.</t>
  </si>
  <si>
    <r>
      <t xml:space="preserve">Заказчик - </t>
    </r>
    <r>
      <rPr>
        <b/>
        <sz val="10.5"/>
        <color theme="1"/>
        <rFont val="Times New Roman"/>
        <family val="1"/>
        <charset val="204"/>
      </rPr>
      <t>Собственники МКД, в лице председателя совета дома Ситник Т. В.</t>
    </r>
  </si>
  <si>
    <r>
      <t xml:space="preserve">именуемый в дальнейшем "Заказчик", в лице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 xml:space="preserve">Ситник Тамары Владимировны </t>
    </r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</si>
  <si>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№10,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б/н от 22.08.2016 г.</t>
    </r>
  </si>
  <si>
    <t>Расходы по содержанию и тек ремонту</t>
  </si>
  <si>
    <t>Остаток на начало  квартала</t>
  </si>
  <si>
    <t xml:space="preserve">определена приложением № 9 к договору </t>
  </si>
  <si>
    <t xml:space="preserve">Общехозяйственные расходы </t>
  </si>
  <si>
    <t xml:space="preserve">Стоимость материалов </t>
  </si>
  <si>
    <t xml:space="preserve">Услуги по содержанию многоквартирного дома </t>
  </si>
  <si>
    <t>ИТОГО</t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</si>
  <si>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</si>
  <si>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</si>
  <si>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Общая площадь квартир - 613,5 м2</t>
  </si>
  <si>
    <t>Предъявлено населению 47646,9</t>
  </si>
  <si>
    <t>1 квартал</t>
  </si>
  <si>
    <t>за 1 квартал 2026 года</t>
  </si>
  <si>
    <t>Ремонт отдельных мест панелей</t>
  </si>
  <si>
    <t>март</t>
  </si>
  <si>
    <t xml:space="preserve">           2. Всего за период с "01" 01  2026 г. по "31" 03  2026 г.выполнено работ (оказано услуг) на общую сумму сорок девять тысяч четыреста восемьдесят шесть рублей 14 копеек.</t>
  </si>
  <si>
    <t>за 2 квартал 2026 года</t>
  </si>
  <si>
    <t>2 квартал</t>
  </si>
  <si>
    <t xml:space="preserve">           2. Всего за период с "01" 01  2026 г. по "31" 03  2026 г.выполнено работ (оказано услуг) на общую сумму тридцать девять тысяч триста девяносто один рубль 79 копеек.</t>
  </si>
  <si>
    <t xml:space="preserve">     (указывается Ф.И.О. уполномоченного собственника помещения в многоквартирном доме либо председателя Совета многоквартирного дома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</si>
</sst>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4" fillId="0" borderId="0"/>
    <xf numFmtId="0" fontId="16" fillId="0" borderId="0"/>
    <xf numFmtId="0" fontId="15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164" fontId="8" fillId="0" borderId="0" xfId="1" applyNumberFormat="1" applyFont="1"/>
    <xf numFmtId="164" fontId="4" fillId="0" borderId="0" xfId="1" applyNumberFormat="1" applyFont="1"/>
    <xf numFmtId="0" fontId="12" fillId="0" borderId="0" xfId="0" applyFont="1"/>
    <xf numFmtId="43" fontId="4" fillId="0" borderId="0" xfId="0" applyNumberFormat="1" applyFont="1"/>
    <xf numFmtId="0" fontId="4" fillId="0" borderId="0" xfId="0" applyFont="1" applyAlignment="1">
      <alignment horizontal="left"/>
    </xf>
    <xf numFmtId="0" fontId="10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13" fillId="0" borderId="4" xfId="0" applyFont="1" applyBorder="1" applyAlignment="1">
      <alignment wrapText="1"/>
    </xf>
    <xf numFmtId="0" fontId="17" fillId="0" borderId="0" xfId="0" applyFont="1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0" fillId="0" borderId="1" xfId="0" applyFont="1" applyFill="1" applyBorder="1" applyAlignment="1">
      <alignment wrapText="1"/>
    </xf>
    <xf numFmtId="1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view="pageBreakPreview" zoomScaleSheetLayoutView="100" workbookViewId="0">
      <selection activeCell="H21" sqref="H21"/>
    </sheetView>
  </sheetViews>
  <sheetFormatPr defaultColWidth="9.140625" defaultRowHeight="15" x14ac:dyDescent="0.25"/>
  <cols>
    <col min="1" max="1" width="31.5703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33" t="s">
        <v>11</v>
      </c>
      <c r="B1" s="33"/>
      <c r="C1" s="33"/>
      <c r="D1" s="33"/>
      <c r="E1" s="33"/>
    </row>
    <row r="2" spans="1:5" ht="27" customHeight="1" x14ac:dyDescent="0.25">
      <c r="A2" s="34" t="s">
        <v>12</v>
      </c>
      <c r="B2" s="35"/>
      <c r="C2" s="35"/>
      <c r="D2" s="35"/>
      <c r="E2" s="35"/>
    </row>
    <row r="3" spans="1:5" x14ac:dyDescent="0.25">
      <c r="A3" s="36" t="s">
        <v>47</v>
      </c>
      <c r="B3" s="36"/>
      <c r="C3" s="36"/>
      <c r="D3" s="36"/>
      <c r="E3" s="36"/>
    </row>
    <row r="4" spans="1:5" s="1" customFormat="1" ht="15.75" x14ac:dyDescent="0.25">
      <c r="A4" s="20" t="s">
        <v>13</v>
      </c>
      <c r="B4" s="4"/>
      <c r="C4" s="4"/>
      <c r="D4" s="2"/>
      <c r="E4" s="27">
        <v>46112</v>
      </c>
    </row>
    <row r="5" spans="1:5" x14ac:dyDescent="0.25">
      <c r="A5" s="25"/>
      <c r="B5" s="4"/>
      <c r="C5" s="4"/>
      <c r="D5" s="4"/>
      <c r="E5" s="4"/>
    </row>
    <row r="6" spans="1:5" x14ac:dyDescent="0.25">
      <c r="A6" s="37" t="s">
        <v>0</v>
      </c>
      <c r="B6" s="37"/>
      <c r="C6" s="37"/>
      <c r="D6" s="37"/>
      <c r="E6" s="37"/>
    </row>
    <row r="7" spans="1:5" x14ac:dyDescent="0.25">
      <c r="A7" s="38" t="s">
        <v>24</v>
      </c>
      <c r="B7" s="38"/>
      <c r="C7" s="38"/>
      <c r="D7" s="38"/>
      <c r="E7" s="38"/>
    </row>
    <row r="8" spans="1:5" x14ac:dyDescent="0.25">
      <c r="A8" s="31" t="s">
        <v>1</v>
      </c>
      <c r="B8" s="31"/>
      <c r="C8" s="31"/>
      <c r="D8" s="31"/>
      <c r="E8" s="31"/>
    </row>
    <row r="9" spans="1:5" x14ac:dyDescent="0.25">
      <c r="A9" s="37" t="s">
        <v>33</v>
      </c>
      <c r="B9" s="37"/>
      <c r="C9" s="37"/>
      <c r="D9" s="37"/>
      <c r="E9" s="37"/>
    </row>
    <row r="10" spans="1:5" ht="27" customHeight="1" x14ac:dyDescent="0.25">
      <c r="A10" s="45" t="s">
        <v>14</v>
      </c>
      <c r="B10" s="46"/>
      <c r="C10" s="46"/>
      <c r="D10" s="46"/>
      <c r="E10" s="46"/>
    </row>
    <row r="11" spans="1:5" x14ac:dyDescent="0.25">
      <c r="A11" s="37" t="s">
        <v>34</v>
      </c>
      <c r="B11" s="37"/>
      <c r="C11" s="37"/>
      <c r="D11" s="37"/>
      <c r="E11" s="37"/>
    </row>
    <row r="12" spans="1:5" ht="18" customHeight="1" x14ac:dyDescent="0.25">
      <c r="A12" s="31" t="s">
        <v>15</v>
      </c>
      <c r="B12" s="32"/>
      <c r="C12" s="32"/>
      <c r="D12" s="32"/>
      <c r="E12" s="32"/>
    </row>
    <row r="13" spans="1:5" x14ac:dyDescent="0.25">
      <c r="A13" s="37" t="s">
        <v>22</v>
      </c>
      <c r="B13" s="37"/>
      <c r="C13" s="37"/>
      <c r="D13" s="37"/>
      <c r="E13" s="37"/>
    </row>
    <row r="14" spans="1:5" ht="16.5" customHeight="1" x14ac:dyDescent="0.25">
      <c r="A14" s="31" t="s">
        <v>2</v>
      </c>
      <c r="B14" s="32"/>
      <c r="C14" s="32"/>
      <c r="D14" s="32"/>
      <c r="E14" s="32"/>
    </row>
    <row r="15" spans="1:5" ht="16.5" customHeight="1" x14ac:dyDescent="0.25">
      <c r="A15" s="37" t="s">
        <v>42</v>
      </c>
      <c r="B15" s="37"/>
      <c r="C15" s="37"/>
      <c r="D15" s="37"/>
      <c r="E15" s="37"/>
    </row>
    <row r="16" spans="1:5" x14ac:dyDescent="0.25">
      <c r="A16" s="31" t="s">
        <v>16</v>
      </c>
      <c r="B16" s="32"/>
      <c r="C16" s="32"/>
      <c r="D16" s="32"/>
      <c r="E16" s="32"/>
    </row>
    <row r="17" spans="1:7" ht="32.25" customHeight="1" x14ac:dyDescent="0.25">
      <c r="A17" s="37" t="s">
        <v>17</v>
      </c>
      <c r="B17" s="37"/>
      <c r="C17" s="37"/>
      <c r="D17" s="37"/>
      <c r="E17" s="37"/>
    </row>
    <row r="18" spans="1:7" ht="63" customHeight="1" x14ac:dyDescent="0.25">
      <c r="A18" s="37" t="s">
        <v>25</v>
      </c>
      <c r="B18" s="37"/>
      <c r="C18" s="37"/>
      <c r="D18" s="37"/>
      <c r="E18" s="37"/>
    </row>
    <row r="19" spans="1:7" ht="36.75" customHeight="1" x14ac:dyDescent="0.25">
      <c r="A19" s="40" t="s">
        <v>26</v>
      </c>
      <c r="B19" s="40"/>
      <c r="C19" s="40"/>
      <c r="D19" s="40"/>
      <c r="E19" s="40"/>
    </row>
    <row r="20" spans="1:7" x14ac:dyDescent="0.25">
      <c r="A20" s="40"/>
      <c r="B20" s="40"/>
      <c r="C20" s="40"/>
      <c r="D20" s="40"/>
      <c r="E20" s="40"/>
      <c r="F20" s="2">
        <v>613.5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38.25" x14ac:dyDescent="0.25">
      <c r="A22" s="19" t="s">
        <v>40</v>
      </c>
      <c r="B22" s="9" t="s">
        <v>37</v>
      </c>
      <c r="C22" s="3" t="s">
        <v>4</v>
      </c>
      <c r="D22" s="3">
        <v>15.05</v>
      </c>
      <c r="E22" s="8">
        <f>D22*F20*G20+F22</f>
        <v>29968.425000000003</v>
      </c>
      <c r="F22" s="2">
        <f>47646.9*5/105</f>
        <v>2268.9</v>
      </c>
    </row>
    <row r="23" spans="1:7" x14ac:dyDescent="0.25">
      <c r="A23" s="7" t="s">
        <v>38</v>
      </c>
      <c r="B23" s="9" t="s">
        <v>23</v>
      </c>
      <c r="C23" s="3" t="s">
        <v>4</v>
      </c>
      <c r="D23" s="3">
        <v>5.12</v>
      </c>
      <c r="E23" s="8">
        <f>D23*F20*G20</f>
        <v>9423.36</v>
      </c>
    </row>
    <row r="24" spans="1:7" x14ac:dyDescent="0.25">
      <c r="A24" s="7" t="s">
        <v>39</v>
      </c>
      <c r="B24" s="9" t="s">
        <v>46</v>
      </c>
      <c r="C24" s="3" t="s">
        <v>27</v>
      </c>
      <c r="D24" s="3"/>
      <c r="E24" s="8">
        <v>3556</v>
      </c>
    </row>
    <row r="25" spans="1:7" x14ac:dyDescent="0.25">
      <c r="A25" s="26" t="s">
        <v>48</v>
      </c>
      <c r="B25" s="9" t="s">
        <v>49</v>
      </c>
      <c r="C25" s="3" t="s">
        <v>27</v>
      </c>
      <c r="D25" s="3"/>
      <c r="E25" s="8">
        <v>6538.35</v>
      </c>
    </row>
    <row r="26" spans="1:7" x14ac:dyDescent="0.25">
      <c r="A26" s="21" t="s">
        <v>41</v>
      </c>
      <c r="B26" s="16"/>
      <c r="C26" s="17"/>
      <c r="D26" s="17"/>
      <c r="E26" s="18">
        <f>SUM(E22:E25)</f>
        <v>49486.135000000002</v>
      </c>
    </row>
    <row r="27" spans="1:7" ht="40.5" customHeight="1" x14ac:dyDescent="0.25">
      <c r="A27" s="41" t="s">
        <v>50</v>
      </c>
      <c r="B27" s="41"/>
      <c r="C27" s="41"/>
      <c r="D27" s="41"/>
      <c r="E27" s="41"/>
    </row>
    <row r="28" spans="1:7" ht="31.15" customHeight="1" x14ac:dyDescent="0.25">
      <c r="A28" s="37" t="s">
        <v>21</v>
      </c>
      <c r="B28" s="37"/>
      <c r="C28" s="37"/>
      <c r="D28" s="37"/>
      <c r="E28" s="37"/>
    </row>
    <row r="29" spans="1:7" x14ac:dyDescent="0.25">
      <c r="A29" s="37" t="s">
        <v>20</v>
      </c>
      <c r="B29" s="37"/>
      <c r="C29" s="37"/>
      <c r="D29" s="37"/>
      <c r="E29" s="37"/>
    </row>
    <row r="30" spans="1:7" ht="33" customHeight="1" x14ac:dyDescent="0.25">
      <c r="A30" s="37" t="s">
        <v>28</v>
      </c>
      <c r="B30" s="37"/>
      <c r="C30" s="37"/>
      <c r="D30" s="37"/>
      <c r="E30" s="37"/>
    </row>
    <row r="31" spans="1:7" x14ac:dyDescent="0.25">
      <c r="A31" s="37" t="s">
        <v>18</v>
      </c>
      <c r="B31" s="37"/>
      <c r="C31" s="37"/>
      <c r="D31" s="37"/>
      <c r="E31" s="37"/>
    </row>
    <row r="32" spans="1:7" x14ac:dyDescent="0.25">
      <c r="A32" s="39" t="s">
        <v>5</v>
      </c>
      <c r="B32" s="39"/>
      <c r="C32" s="39"/>
      <c r="D32" s="39"/>
      <c r="E32" s="39"/>
    </row>
    <row r="33" spans="1:5" x14ac:dyDescent="0.25">
      <c r="A33" s="37" t="s">
        <v>18</v>
      </c>
      <c r="B33" s="37"/>
      <c r="C33" s="37"/>
      <c r="D33" s="37"/>
      <c r="E33" s="37"/>
    </row>
    <row r="34" spans="1:5" ht="13.9" customHeight="1" x14ac:dyDescent="0.25">
      <c r="A34" s="42" t="s">
        <v>43</v>
      </c>
      <c r="B34" s="42"/>
      <c r="C34" s="42"/>
      <c r="D34" s="42"/>
      <c r="E34" s="5"/>
    </row>
    <row r="35" spans="1:5" x14ac:dyDescent="0.25">
      <c r="B35" s="43" t="s">
        <v>19</v>
      </c>
      <c r="C35" s="43"/>
      <c r="D35" s="43"/>
      <c r="E35" s="6" t="s">
        <v>6</v>
      </c>
    </row>
    <row r="36" spans="1:5" x14ac:dyDescent="0.25">
      <c r="A36" s="24"/>
      <c r="B36" s="24"/>
      <c r="C36" s="24"/>
      <c r="D36" s="24"/>
      <c r="E36" s="24"/>
    </row>
    <row r="37" spans="1:5" ht="13.9" customHeight="1" x14ac:dyDescent="0.25">
      <c r="A37" s="44" t="s">
        <v>32</v>
      </c>
      <c r="B37" s="44"/>
      <c r="C37" s="44"/>
      <c r="D37" s="44"/>
      <c r="E37" s="5"/>
    </row>
    <row r="38" spans="1:5" x14ac:dyDescent="0.25">
      <c r="B38" s="43" t="s">
        <v>19</v>
      </c>
      <c r="C38" s="43"/>
      <c r="D38" s="43"/>
      <c r="E38" s="6" t="s">
        <v>6</v>
      </c>
    </row>
    <row r="41" spans="1:5" x14ac:dyDescent="0.25">
      <c r="A41" s="22" t="s">
        <v>44</v>
      </c>
    </row>
    <row r="42" spans="1:5" x14ac:dyDescent="0.25">
      <c r="A42" s="10" t="s">
        <v>29</v>
      </c>
    </row>
    <row r="43" spans="1:5" x14ac:dyDescent="0.25">
      <c r="A43" s="2" t="s">
        <v>36</v>
      </c>
      <c r="B43" s="11">
        <v>35301.43</v>
      </c>
    </row>
    <row r="44" spans="1:5" x14ac:dyDescent="0.25">
      <c r="A44" s="2" t="s">
        <v>45</v>
      </c>
      <c r="B44" s="12"/>
    </row>
    <row r="45" spans="1:5" x14ac:dyDescent="0.25">
      <c r="A45" s="15" t="s">
        <v>31</v>
      </c>
      <c r="B45" s="12">
        <v>47651.88</v>
      </c>
    </row>
    <row r="46" spans="1:5" ht="30" x14ac:dyDescent="0.25">
      <c r="A46" s="23" t="s">
        <v>35</v>
      </c>
      <c r="B46" s="12">
        <f>E26</f>
        <v>49486.135000000002</v>
      </c>
    </row>
    <row r="47" spans="1:5" x14ac:dyDescent="0.25">
      <c r="A47" s="13" t="s">
        <v>30</v>
      </c>
      <c r="B47" s="11">
        <f>B43+B45-B46</f>
        <v>33467.174999999996</v>
      </c>
    </row>
    <row r="48" spans="1:5" x14ac:dyDescent="0.25">
      <c r="C48" s="14"/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2:E32"/>
    <mergeCell ref="A15:E15"/>
    <mergeCell ref="A16:E16"/>
    <mergeCell ref="A17:E17"/>
    <mergeCell ref="A18:E18"/>
    <mergeCell ref="A19:E19"/>
    <mergeCell ref="A20:E20"/>
    <mergeCell ref="A27:E27"/>
    <mergeCell ref="A28:E28"/>
    <mergeCell ref="A29:E29"/>
    <mergeCell ref="A30:E30"/>
    <mergeCell ref="A31:E31"/>
    <mergeCell ref="A33:E33"/>
    <mergeCell ref="A34:D34"/>
    <mergeCell ref="B35:D35"/>
    <mergeCell ref="A37:D37"/>
    <mergeCell ref="B38:D38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BreakPreview" topLeftCell="A22" zoomScaleSheetLayoutView="100" workbookViewId="0">
      <selection activeCell="D44" sqref="D44"/>
    </sheetView>
  </sheetViews>
  <sheetFormatPr defaultColWidth="9.140625" defaultRowHeight="15" x14ac:dyDescent="0.25"/>
  <cols>
    <col min="1" max="1" width="31.5703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33" t="s">
        <v>11</v>
      </c>
      <c r="B1" s="33"/>
      <c r="C1" s="33"/>
      <c r="D1" s="33"/>
      <c r="E1" s="33"/>
    </row>
    <row r="2" spans="1:5" ht="27" customHeight="1" x14ac:dyDescent="0.25">
      <c r="A2" s="34" t="s">
        <v>12</v>
      </c>
      <c r="B2" s="35"/>
      <c r="C2" s="35"/>
      <c r="D2" s="35"/>
      <c r="E2" s="35"/>
    </row>
    <row r="3" spans="1:5" x14ac:dyDescent="0.25">
      <c r="A3" s="36" t="s">
        <v>51</v>
      </c>
      <c r="B3" s="36"/>
      <c r="C3" s="36"/>
      <c r="D3" s="36"/>
      <c r="E3" s="36"/>
    </row>
    <row r="4" spans="1:5" s="1" customFormat="1" ht="15.75" x14ac:dyDescent="0.25">
      <c r="A4" s="20" t="s">
        <v>13</v>
      </c>
      <c r="B4" s="4"/>
      <c r="C4" s="4"/>
      <c r="D4" s="2"/>
      <c r="E4" s="27">
        <v>46203</v>
      </c>
    </row>
    <row r="5" spans="1:5" x14ac:dyDescent="0.25">
      <c r="A5" s="29"/>
      <c r="B5" s="4"/>
      <c r="C5" s="4"/>
      <c r="D5" s="4"/>
      <c r="E5" s="4"/>
    </row>
    <row r="6" spans="1:5" x14ac:dyDescent="0.25">
      <c r="A6" s="37" t="s">
        <v>0</v>
      </c>
      <c r="B6" s="37"/>
      <c r="C6" s="37"/>
      <c r="D6" s="37"/>
      <c r="E6" s="37"/>
    </row>
    <row r="7" spans="1:5" x14ac:dyDescent="0.25">
      <c r="A7" s="38" t="s">
        <v>24</v>
      </c>
      <c r="B7" s="38"/>
      <c r="C7" s="38"/>
      <c r="D7" s="38"/>
      <c r="E7" s="38"/>
    </row>
    <row r="8" spans="1:5" x14ac:dyDescent="0.25">
      <c r="A8" s="31" t="s">
        <v>1</v>
      </c>
      <c r="B8" s="31"/>
      <c r="C8" s="31"/>
      <c r="D8" s="31"/>
      <c r="E8" s="31"/>
    </row>
    <row r="9" spans="1:5" x14ac:dyDescent="0.25">
      <c r="A9" s="37" t="s">
        <v>33</v>
      </c>
      <c r="B9" s="37"/>
      <c r="C9" s="37"/>
      <c r="D9" s="37"/>
      <c r="E9" s="37"/>
    </row>
    <row r="10" spans="1:5" ht="27" customHeight="1" x14ac:dyDescent="0.25">
      <c r="A10" s="31" t="s">
        <v>54</v>
      </c>
      <c r="B10" s="32"/>
      <c r="C10" s="32"/>
      <c r="D10" s="32"/>
      <c r="E10" s="32"/>
    </row>
    <row r="11" spans="1:5" x14ac:dyDescent="0.25">
      <c r="A11" s="37" t="s">
        <v>34</v>
      </c>
      <c r="B11" s="37"/>
      <c r="C11" s="37"/>
      <c r="D11" s="37"/>
      <c r="E11" s="37"/>
    </row>
    <row r="12" spans="1:5" ht="18" customHeight="1" x14ac:dyDescent="0.25">
      <c r="A12" s="31" t="s">
        <v>15</v>
      </c>
      <c r="B12" s="32"/>
      <c r="C12" s="32"/>
      <c r="D12" s="32"/>
      <c r="E12" s="32"/>
    </row>
    <row r="13" spans="1:5" x14ac:dyDescent="0.25">
      <c r="A13" s="37" t="s">
        <v>22</v>
      </c>
      <c r="B13" s="37"/>
      <c r="C13" s="37"/>
      <c r="D13" s="37"/>
      <c r="E13" s="37"/>
    </row>
    <row r="14" spans="1:5" ht="16.5" customHeight="1" x14ac:dyDescent="0.25">
      <c r="A14" s="31" t="s">
        <v>2</v>
      </c>
      <c r="B14" s="32"/>
      <c r="C14" s="32"/>
      <c r="D14" s="32"/>
      <c r="E14" s="32"/>
    </row>
    <row r="15" spans="1:5" ht="16.5" customHeight="1" x14ac:dyDescent="0.25">
      <c r="A15" s="37" t="s">
        <v>42</v>
      </c>
      <c r="B15" s="37"/>
      <c r="C15" s="37"/>
      <c r="D15" s="37"/>
      <c r="E15" s="37"/>
    </row>
    <row r="16" spans="1:5" x14ac:dyDescent="0.25">
      <c r="A16" s="31" t="s">
        <v>16</v>
      </c>
      <c r="B16" s="32"/>
      <c r="C16" s="32"/>
      <c r="D16" s="32"/>
      <c r="E16" s="32"/>
    </row>
    <row r="17" spans="1:7" ht="32.25" customHeight="1" x14ac:dyDescent="0.25">
      <c r="A17" s="37" t="s">
        <v>17</v>
      </c>
      <c r="B17" s="37"/>
      <c r="C17" s="37"/>
      <c r="D17" s="37"/>
      <c r="E17" s="37"/>
    </row>
    <row r="18" spans="1:7" ht="63" customHeight="1" x14ac:dyDescent="0.25">
      <c r="A18" s="37" t="s">
        <v>25</v>
      </c>
      <c r="B18" s="37"/>
      <c r="C18" s="37"/>
      <c r="D18" s="37"/>
      <c r="E18" s="37"/>
    </row>
    <row r="19" spans="1:7" ht="36.75" customHeight="1" x14ac:dyDescent="0.25">
      <c r="A19" s="40" t="s">
        <v>26</v>
      </c>
      <c r="B19" s="40"/>
      <c r="C19" s="40"/>
      <c r="D19" s="40"/>
      <c r="E19" s="40"/>
    </row>
    <row r="20" spans="1:7" x14ac:dyDescent="0.25">
      <c r="A20" s="40"/>
      <c r="B20" s="40"/>
      <c r="C20" s="40"/>
      <c r="D20" s="40"/>
      <c r="E20" s="40"/>
      <c r="F20" s="2">
        <v>613.5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38.25" x14ac:dyDescent="0.25">
      <c r="A22" s="19" t="s">
        <v>40</v>
      </c>
      <c r="B22" s="9" t="s">
        <v>37</v>
      </c>
      <c r="C22" s="3" t="s">
        <v>4</v>
      </c>
      <c r="D22" s="3">
        <v>15.05</v>
      </c>
      <c r="E22" s="8">
        <f>D22*F20*G20+F22</f>
        <v>29968.425000000003</v>
      </c>
      <c r="F22" s="2">
        <f>47646.9*5/105</f>
        <v>2268.9</v>
      </c>
    </row>
    <row r="23" spans="1:7" x14ac:dyDescent="0.25">
      <c r="A23" s="7" t="s">
        <v>38</v>
      </c>
      <c r="B23" s="9" t="s">
        <v>23</v>
      </c>
      <c r="C23" s="3" t="s">
        <v>4</v>
      </c>
      <c r="D23" s="3">
        <v>5.12</v>
      </c>
      <c r="E23" s="8">
        <f>D23*F20*G20</f>
        <v>9423.36</v>
      </c>
    </row>
    <row r="24" spans="1:7" x14ac:dyDescent="0.25">
      <c r="A24" s="7" t="s">
        <v>39</v>
      </c>
      <c r="B24" s="9" t="s">
        <v>52</v>
      </c>
      <c r="C24" s="3" t="s">
        <v>27</v>
      </c>
      <c r="D24" s="3"/>
      <c r="E24" s="8">
        <v>0</v>
      </c>
    </row>
    <row r="25" spans="1:7" x14ac:dyDescent="0.25">
      <c r="A25" s="21" t="s">
        <v>41</v>
      </c>
      <c r="B25" s="16"/>
      <c r="C25" s="17"/>
      <c r="D25" s="17"/>
      <c r="E25" s="18">
        <f>SUM(E22:E24)</f>
        <v>39391.785000000003</v>
      </c>
    </row>
    <row r="26" spans="1:7" ht="40.5" customHeight="1" x14ac:dyDescent="0.25">
      <c r="A26" s="41" t="s">
        <v>53</v>
      </c>
      <c r="B26" s="41"/>
      <c r="C26" s="41"/>
      <c r="D26" s="41"/>
      <c r="E26" s="41"/>
    </row>
    <row r="27" spans="1:7" ht="31.15" customHeight="1" x14ac:dyDescent="0.25">
      <c r="A27" s="37" t="s">
        <v>21</v>
      </c>
      <c r="B27" s="37"/>
      <c r="C27" s="37"/>
      <c r="D27" s="37"/>
      <c r="E27" s="37"/>
    </row>
    <row r="28" spans="1:7" x14ac:dyDescent="0.25">
      <c r="A28" s="37" t="s">
        <v>20</v>
      </c>
      <c r="B28" s="37"/>
      <c r="C28" s="37"/>
      <c r="D28" s="37"/>
      <c r="E28" s="37"/>
    </row>
    <row r="29" spans="1:7" ht="33" customHeight="1" x14ac:dyDescent="0.25">
      <c r="A29" s="37" t="s">
        <v>28</v>
      </c>
      <c r="B29" s="37"/>
      <c r="C29" s="37"/>
      <c r="D29" s="37"/>
      <c r="E29" s="37"/>
    </row>
    <row r="30" spans="1:7" x14ac:dyDescent="0.25">
      <c r="A30" s="37" t="s">
        <v>18</v>
      </c>
      <c r="B30" s="37"/>
      <c r="C30" s="37"/>
      <c r="D30" s="37"/>
      <c r="E30" s="37"/>
    </row>
    <row r="31" spans="1:7" x14ac:dyDescent="0.25">
      <c r="A31" s="39" t="s">
        <v>5</v>
      </c>
      <c r="B31" s="39"/>
      <c r="C31" s="39"/>
      <c r="D31" s="39"/>
      <c r="E31" s="39"/>
    </row>
    <row r="32" spans="1:7" x14ac:dyDescent="0.25">
      <c r="A32" s="37" t="s">
        <v>18</v>
      </c>
      <c r="B32" s="37"/>
      <c r="C32" s="37"/>
      <c r="D32" s="37"/>
      <c r="E32" s="37"/>
    </row>
    <row r="33" spans="1:5" ht="13.9" customHeight="1" x14ac:dyDescent="0.25">
      <c r="A33" s="42" t="s">
        <v>43</v>
      </c>
      <c r="B33" s="42"/>
      <c r="C33" s="42"/>
      <c r="D33" s="42"/>
      <c r="E33" s="5"/>
    </row>
    <row r="34" spans="1:5" x14ac:dyDescent="0.25">
      <c r="B34" s="43" t="s">
        <v>19</v>
      </c>
      <c r="C34" s="43"/>
      <c r="D34" s="43"/>
      <c r="E34" s="6" t="s">
        <v>6</v>
      </c>
    </row>
    <row r="35" spans="1:5" x14ac:dyDescent="0.25">
      <c r="A35" s="28"/>
      <c r="B35" s="28"/>
      <c r="C35" s="28"/>
      <c r="D35" s="28"/>
      <c r="E35" s="28"/>
    </row>
    <row r="36" spans="1:5" ht="13.9" customHeight="1" x14ac:dyDescent="0.25">
      <c r="A36" s="44" t="s">
        <v>32</v>
      </c>
      <c r="B36" s="44"/>
      <c r="C36" s="44"/>
      <c r="D36" s="44"/>
      <c r="E36" s="5"/>
    </row>
    <row r="37" spans="1:5" x14ac:dyDescent="0.25">
      <c r="B37" s="43" t="s">
        <v>19</v>
      </c>
      <c r="C37" s="43"/>
      <c r="D37" s="43"/>
      <c r="E37" s="6" t="s">
        <v>6</v>
      </c>
    </row>
    <row r="40" spans="1:5" x14ac:dyDescent="0.25">
      <c r="A40" s="22" t="s">
        <v>44</v>
      </c>
    </row>
    <row r="41" spans="1:5" x14ac:dyDescent="0.25">
      <c r="A41" s="10" t="s">
        <v>29</v>
      </c>
    </row>
    <row r="42" spans="1:5" x14ac:dyDescent="0.25">
      <c r="A42" s="2" t="s">
        <v>36</v>
      </c>
      <c r="B42" s="11">
        <v>33467.18</v>
      </c>
    </row>
    <row r="43" spans="1:5" x14ac:dyDescent="0.25">
      <c r="A43" s="2" t="s">
        <v>45</v>
      </c>
      <c r="B43" s="12"/>
    </row>
    <row r="44" spans="1:5" x14ac:dyDescent="0.25">
      <c r="A44" s="15" t="s">
        <v>31</v>
      </c>
      <c r="B44" s="12">
        <v>46623.92</v>
      </c>
    </row>
    <row r="45" spans="1:5" ht="30" x14ac:dyDescent="0.25">
      <c r="A45" s="30" t="s">
        <v>35</v>
      </c>
      <c r="B45" s="12">
        <f>E25</f>
        <v>39391.785000000003</v>
      </c>
    </row>
    <row r="46" spans="1:5" x14ac:dyDescent="0.25">
      <c r="A46" s="13" t="s">
        <v>30</v>
      </c>
      <c r="B46" s="11">
        <f>B42+B44-B45</f>
        <v>40699.315000000002</v>
      </c>
    </row>
    <row r="47" spans="1:5" x14ac:dyDescent="0.25">
      <c r="C47" s="14"/>
    </row>
  </sheetData>
  <mergeCells count="29">
    <mergeCell ref="A32:E32"/>
    <mergeCell ref="A33:D33"/>
    <mergeCell ref="B34:D34"/>
    <mergeCell ref="A36:D36"/>
    <mergeCell ref="B37:D37"/>
    <mergeCell ref="A31:E31"/>
    <mergeCell ref="A15:E15"/>
    <mergeCell ref="A16:E16"/>
    <mergeCell ref="A17:E17"/>
    <mergeCell ref="A18:E18"/>
    <mergeCell ref="A19:E19"/>
    <mergeCell ref="A20:E20"/>
    <mergeCell ref="A26:E26"/>
    <mergeCell ref="A27:E27"/>
    <mergeCell ref="A28:E28"/>
    <mergeCell ref="A29:E29"/>
    <mergeCell ref="A30:E30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 </vt:lpstr>
      <vt:lpstr>'1кв'!Область_печати</vt:lpstr>
      <vt:lpstr>'2кв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2026-09-11T08:16:38Z</dcterms:modified>
</cp:coreProperties>
</file>